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P:\UKC MB avla (Plan B) S+EM 21\Avla 2\"/>
    </mc:Choice>
  </mc:AlternateContent>
  <bookViews>
    <workbookView xWindow="0" yWindow="0" windowWidth="25200" windowHeight="10680"/>
  </bookViews>
  <sheets>
    <sheet name="UKC Maribor avla 2" sheetId="1" r:id="rId1"/>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1" l="1"/>
  <c r="F35" i="1"/>
  <c r="F34" i="1"/>
  <c r="F33" i="1"/>
  <c r="F32" i="1"/>
  <c r="F31" i="1"/>
  <c r="F30" i="1"/>
  <c r="F29" i="1"/>
  <c r="F28" i="1"/>
  <c r="F27" i="1"/>
  <c r="F26" i="1"/>
  <c r="F25" i="1"/>
  <c r="F24" i="1"/>
  <c r="F23" i="1"/>
  <c r="F22" i="1"/>
  <c r="F21" i="1"/>
  <c r="F20" i="1"/>
  <c r="F19" i="1"/>
  <c r="F18" i="1"/>
  <c r="F17" i="1"/>
  <c r="F16" i="1"/>
  <c r="F11" i="1"/>
  <c r="F10" i="1"/>
  <c r="F9" i="1"/>
  <c r="F8" i="1"/>
  <c r="F12" i="1" s="1"/>
  <c r="F37" i="1" l="1"/>
  <c r="F39" i="1" s="1"/>
</calcChain>
</file>

<file path=xl/sharedStrings.xml><?xml version="1.0" encoding="utf-8"?>
<sst xmlns="http://schemas.openxmlformats.org/spreadsheetml/2006/main" count="76" uniqueCount="60">
  <si>
    <t>POPIS ZA IZVEDBO STROJNIH INSTALACIJ</t>
  </si>
  <si>
    <t>1</t>
  </si>
  <si>
    <t>1.1</t>
  </si>
  <si>
    <t>DEMONTAŽA</t>
  </si>
  <si>
    <t>1.1.01</t>
  </si>
  <si>
    <t>Praznjenje sistema interne instalacije ogrevanja.</t>
  </si>
  <si>
    <t>pš</t>
  </si>
  <si>
    <t>1.1.02</t>
  </si>
  <si>
    <t>Demontaža zračne zavese v vetrolovu in hodniku; postavka vključuje demontažo in odvoz.</t>
  </si>
  <si>
    <t>kos</t>
  </si>
  <si>
    <t>1.1.03</t>
  </si>
  <si>
    <t xml:space="preserve">Demontaža obstoječih cevovodov, ki potekajo pod stropom avle za povezavo zračnih zaves, skupaj z izolacijo, cevnimi armaturami ter obešali, skupaj z identifikacijo cevovodov; postavka vključuje demontažo in odvoz. </t>
  </si>
  <si>
    <t>m</t>
  </si>
  <si>
    <t>1.1.04</t>
  </si>
  <si>
    <t>Blindiranjem priključka ogrevne cevi za zračno zaveso na hodniku. Vključno ves potrebni material</t>
  </si>
  <si>
    <t>1.2</t>
  </si>
  <si>
    <t>NOVA DELA</t>
  </si>
  <si>
    <t>Električni stropni IR panel za namestitev neposredno na strop ali vgrajen direktno v sisteme znižanih stropov. Dobava in montaža.</t>
  </si>
  <si>
    <t>1.2.01</t>
  </si>
  <si>
    <t>Q=300W / 230V
dim: 592x592mm, debelina 20mm
zaščita IP44
proizvod Ekosen Sunlife ONE ali enakovredno</t>
  </si>
  <si>
    <t>1.2.02</t>
  </si>
  <si>
    <t>Termostat stenske izvedbe, zasnovan za delovanje v kombinaciji z infrardečimi grelnimi ploščami. Termostat za žišno povezavo, za krmiljenje do 12 enot. Dobava in montaža.</t>
  </si>
  <si>
    <t>1.2.03</t>
  </si>
  <si>
    <t>Demontaža ventialtorskega konvektorja, nadometne podstropne izvedbe, predelava, oz. odstanitev maske, čiščenje in ponovna montaža konvektorja v spuščen strop avle, skupaj z novimi povezovalnimi cevmi. Vključno ves potrebni material.</t>
  </si>
  <si>
    <t>kpl</t>
  </si>
  <si>
    <t>1.2.04</t>
  </si>
  <si>
    <t>Kanalski sesalni nastavek za obtočni zrak. Dobava in montaža.</t>
  </si>
  <si>
    <t>Jeklena rešetke za dovod/odvod zraka s posamično nastavljivimi vodoravnimi lamelami ter stransko vijačno pritrditviijo v okvir. Nastavitev pretoka s širokimi protismernimi lamelami v vertikalni postavitvi, ki jih je mogoče z izvijačem zvezno prilagajati s pomočjo regulirnega zobnika. Lamele so izdelane iz plastične mase. Rešetka se dobavi v barvi RAL 9010. Dobava in montaža.
proizvod: Bossplast ali enakovredno</t>
  </si>
  <si>
    <t>1.2.05</t>
  </si>
  <si>
    <t>Jeklena rešetka B x H = 625x225 mm</t>
  </si>
  <si>
    <t>1.2.06</t>
  </si>
  <si>
    <t>Demontaža obstoječega odcepa z zapornimi ventili, vidno pod stropom in predelava oz premik cevi ter novih ventilov v spuščen strop. Vključno ves potrebni material.</t>
  </si>
  <si>
    <t>Krogelna pipa z ročico - specifikacija
Krogelna pipa iz ponikljane medenine, s polnim prehodom, z obojestranskim notranjim navojem, ročica iz pocinkanega jekla s polimernim zaščitnim ovojem. Pipa ima CE certifikat glede na smernico 97/23/EG. Dobava in montaža.
Tehnični podatki:
- max. delovni tlak (70°C): PN 16
- delovna temperatura: -10 do +100°C
proizvod: Oventrop ali enakovredno
tip: Optibal</t>
  </si>
  <si>
    <t>1.2.07</t>
  </si>
  <si>
    <t>Krogelna pipa z ročico DN15</t>
  </si>
  <si>
    <t>Toplozračna zavesa , ki ustvarja zračno zaporo med zunanjim in notranjim okoljem na popolnoma avtomatski način. 
Zavesa ima posebej oblikovano izpihovalno rešetko, ki omogoča uporabo manjšega pretoka zraka ob zagotavljanju ustreznega dometa zračnega toka. Hitrost zraka je merjena v skladu s standardom ISO 27327-1. 
Delovanje regulacije: pretok zraka in toplotna moč sta krmiljena avtomatsko na podlagi odprtja vrat. Možnost spremljanja parametrov preko LCD zaslona. Priklop na CNS.</t>
  </si>
  <si>
    <t>1.2.08</t>
  </si>
  <si>
    <t xml:space="preserve">Tehnični podatki
-vidna vgradnja
-namenjena za širino vrat 2 m in višino montaže do 3 m
-vodni grelnik Qgr= 26,59 kW, 60/40°C, temp. sesalnega zraka +14°C
-pretok zraka: 1353/2706/4100 m3/h
-Dimenzije dxšxv: 2000x705x405 mm
-teža: 126kg
-230V/1f/50Hz 
Ustreza proizvod STAVOKLIMA  Design NUCLEO 3000 200W.
Dobavitelj, Bossplast d.o.o. </t>
  </si>
  <si>
    <t>1.2.09</t>
  </si>
  <si>
    <t>Krogelna pipa z ročico DN25</t>
  </si>
  <si>
    <t>Pocinkani jekleni cevovodi Prestabo - specifikacija
Tenkoslojne jeklene cevi in oblikovni kosi iz nelegiranega jekla 1.0308 po DIN EN 10305-3, zunanje galvansko pocinkani z nanosom cinka debeline 8 do 15 µm. Cevi in oblikovni kosi se medsebojno spajajo s press tehniko. Fitingi so opremljeni s tesnilnim obročem iz EPDM. Postavke cevovodov vključujejo montažo, obešalni material brez toplotnih mostov ter vse potrebne oblikovne kose.
Tehnični podatki:
- maks. obratovalna temperatura: 110°C
- maks. obratovalni tlak: 16 bar
proizvod: Viega
tip: Prestabo</t>
  </si>
  <si>
    <t>1.2.10</t>
  </si>
  <si>
    <t>Cevovod Prestabo 28x1,5</t>
  </si>
  <si>
    <t>Penasta toplotna izolacija iz sintetetičnega kavčuka - specifikacija
Penasta toplotna izolacija cevi na bazi sintetetičnega kavčuka z zaprto celično strukturo, dobavljena kot cevaki dolžine 2 m.  Vključno lepilo, dobava in montaža.
Tehnične lastnosti:
- požarni razred: B1, testirano v skladu z DIN 4102-1
- območje uporabe: Tmax= +100°C
- toplotna prevodnost (0°C) ≤ 0,036 W/mK
kot npr.: ARMACELL Armaflex ACE ali enako</t>
  </si>
  <si>
    <t>1.2.11</t>
  </si>
  <si>
    <t>Izolacija 25mm x Φ28</t>
  </si>
  <si>
    <t>1.2.12</t>
  </si>
  <si>
    <t>Navezava nove zračne zavese na obstoječo instalacijo ogrevanja, prilagoditev obstoječe cevne instalacije, skupaj s fitingi, tesnilnim in montažnim materialom.</t>
  </si>
  <si>
    <t>1.2.13</t>
  </si>
  <si>
    <t>Poizkusno obratovanje, sestavljeno iz naslednjih dejavnosti:
- polnjenje cevovodov
- pregled instalacije
- ureguliranje armatur
- izdelava zapisnikov o preizkusih
- izdelava navodil za obratovanje
- meritve tlaka in temperatur</t>
  </si>
  <si>
    <t>1.2.14</t>
  </si>
  <si>
    <t>Izdelava projekta izvedenih del v treh tiskanih izvodih, izdelava na podlagi vrisanih sprememb s strani izvajalca in potrditve s strani nadzornika.</t>
  </si>
  <si>
    <t>1.2.15</t>
  </si>
  <si>
    <t>Pripravljalna in zaključna dela, zarisovanje, pregled in preizkus instalacije.</t>
  </si>
  <si>
    <t>SKUPAJ DEMONTAŽA</t>
  </si>
  <si>
    <t>SKUPAJ NOVO</t>
  </si>
  <si>
    <t>SKUPAJ STROJNE INSTALACIJE</t>
  </si>
  <si>
    <t>STROJNE INSTALACIJE</t>
  </si>
  <si>
    <t>4.</t>
  </si>
  <si>
    <t>UKC MARIBOR - AVLA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</si>
</sst>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8"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Arial"/>
      <family val="2"/>
      <charset val="238"/>
    </font>
    <font>
      <b/>
      <sz val="10"/>
      <color theme="1"/>
      <name val="Arial"/>
      <family val="2"/>
      <charset val="238"/>
    </font>
    <font>
      <b/>
      <sz val="12"/>
      <color theme="1"/>
      <name val="Calibri"/>
      <family val="2"/>
      <charset val="238"/>
      <scheme val="minor"/>
    </font>
    <font>
      <sz val="12"/>
      <color indexed="12"/>
      <name val="Calibri"/>
      <family val="2"/>
      <charset val="238"/>
      <scheme val="minor"/>
    </font>
    <font>
      <b/>
      <sz val="12"/>
      <color theme="1"/>
      <name val="Arial"/>
      <family val="2"/>
      <charset val="238"/>
    </font>
  </fonts>
  <fills count="2">
    <fill>
      <patternFill patternType="none"/>
    </fill>
    <fill>
      <patternFill patternType="gray125"/>
    </fill>
  </fills>
  <borders count="2">
    <border>
      <left/>
      <right/>
      <top/>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31">
    <xf numFmtId="0" fontId="0" fillId="0" borderId="0" xfId="0"/>
    <xf numFmtId="0" fontId="2" fillId="0" borderId="0" xfId="0" applyFont="1"/>
    <xf numFmtId="49" fontId="3" fillId="0" borderId="0" xfId="0" applyNumberFormat="1" applyFont="1" applyBorder="1" applyAlignment="1">
      <alignment vertical="top"/>
    </xf>
    <xf numFmtId="0" fontId="3" fillId="0" borderId="0" xfId="0" applyFont="1" applyBorder="1" applyAlignment="1">
      <alignment vertical="top" wrapText="1"/>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vertical="top" wrapText="1"/>
    </xf>
    <xf numFmtId="4" fontId="3" fillId="0" borderId="0" xfId="0" applyNumberFormat="1" applyFont="1" applyBorder="1" applyAlignment="1"/>
    <xf numFmtId="4" fontId="4" fillId="0" borderId="0" xfId="0" applyNumberFormat="1" applyFont="1" applyBorder="1" applyAlignment="1"/>
    <xf numFmtId="0" fontId="3" fillId="0" borderId="0" xfId="0" applyFont="1" applyBorder="1" applyAlignment="1">
      <alignment horizontal="center"/>
    </xf>
    <xf numFmtId="0" fontId="4" fillId="0" borderId="0" xfId="0" applyFont="1" applyBorder="1" applyAlignment="1">
      <alignment horizontal="center"/>
    </xf>
    <xf numFmtId="49" fontId="4" fillId="0" borderId="1" xfId="0" applyNumberFormat="1" applyFont="1" applyBorder="1" applyAlignment="1">
      <alignment vertical="top"/>
    </xf>
    <xf numFmtId="0" fontId="4" fillId="0" borderId="1" xfId="0" applyFont="1" applyBorder="1" applyAlignment="1">
      <alignment vertical="top" wrapText="1"/>
    </xf>
    <xf numFmtId="4" fontId="4" fillId="0" borderId="1" xfId="0" applyNumberFormat="1" applyFont="1" applyBorder="1" applyAlignment="1"/>
    <xf numFmtId="0" fontId="4" fillId="0" borderId="1" xfId="0" applyFont="1" applyBorder="1" applyAlignment="1">
      <alignment horizontal="center"/>
    </xf>
    <xf numFmtId="49" fontId="5" fillId="0" borderId="0" xfId="0" applyNumberFormat="1" applyFont="1" applyBorder="1" applyAlignment="1">
      <alignment vertical="top"/>
    </xf>
    <xf numFmtId="0" fontId="5" fillId="0" borderId="0" xfId="0" applyFont="1" applyBorder="1" applyAlignment="1">
      <alignment vertical="top"/>
    </xf>
    <xf numFmtId="3" fontId="5" fillId="0" borderId="0" xfId="0" applyNumberFormat="1" applyFont="1" applyBorder="1" applyAlignment="1">
      <alignment horizontal="center"/>
    </xf>
    <xf numFmtId="0" fontId="5" fillId="0" borderId="0" xfId="0" applyFont="1" applyBorder="1" applyAlignment="1"/>
    <xf numFmtId="43" fontId="5" fillId="0" borderId="0" xfId="1" applyFont="1" applyBorder="1" applyAlignment="1"/>
    <xf numFmtId="0" fontId="6" fillId="0" borderId="0" xfId="0" applyFont="1"/>
    <xf numFmtId="49" fontId="7" fillId="0" borderId="0" xfId="0" applyNumberFormat="1" applyFont="1" applyBorder="1" applyAlignment="1">
      <alignment vertical="top"/>
    </xf>
    <xf numFmtId="0" fontId="7" fillId="0" borderId="0" xfId="0" applyFont="1" applyBorder="1" applyAlignment="1">
      <alignment vertical="top" wrapText="1"/>
    </xf>
    <xf numFmtId="4" fontId="7" fillId="0" borderId="0" xfId="0" applyNumberFormat="1" applyFont="1" applyBorder="1" applyAlignment="1"/>
    <xf numFmtId="0" fontId="7" fillId="0" borderId="0" xfId="0" applyFont="1" applyBorder="1" applyAlignment="1">
      <alignment horizontal="center"/>
    </xf>
    <xf numFmtId="0" fontId="5" fillId="0" borderId="0" xfId="0" applyFont="1"/>
    <xf numFmtId="43" fontId="3" fillId="0" borderId="0" xfId="0" applyNumberFormat="1" applyFont="1" applyBorder="1" applyAlignment="1"/>
    <xf numFmtId="43" fontId="7" fillId="0" borderId="0" xfId="0" applyNumberFormat="1" applyFont="1" applyBorder="1" applyAlignment="1"/>
    <xf numFmtId="43" fontId="5" fillId="0" borderId="0" xfId="1" applyNumberFormat="1" applyFont="1" applyBorder="1" applyAlignment="1"/>
    <xf numFmtId="43" fontId="4" fillId="0" borderId="0" xfId="0" applyNumberFormat="1" applyFont="1" applyBorder="1" applyAlignment="1"/>
    <xf numFmtId="43" fontId="4" fillId="0" borderId="1" xfId="0" applyNumberFormat="1" applyFont="1" applyBorder="1" applyAlignment="1"/>
  </cellXfs>
  <cellStyles count="2">
    <cellStyle name="Navadno" xfId="0" builtinId="0"/>
    <cellStyle name="Vejic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9"/>
  <sheetViews>
    <sheetView tabSelected="1" zoomScaleNormal="100" zoomScaleSheetLayoutView="100" workbookViewId="0">
      <selection activeCell="B2" sqref="B2"/>
    </sheetView>
  </sheetViews>
  <sheetFormatPr defaultRowHeight="15" x14ac:dyDescent="0.25"/>
  <cols>
    <col min="1" max="1" width="9.140625" style="2"/>
    <col min="2" max="2" width="45.7109375" style="3" customWidth="1"/>
    <col min="3" max="3" width="9.28515625" style="7" bestFit="1" customWidth="1"/>
    <col min="4" max="4" width="9.140625" style="9"/>
    <col min="5" max="5" width="9.28515625" style="7" bestFit="1" customWidth="1"/>
    <col min="6" max="6" width="11.7109375" style="26" bestFit="1" customWidth="1"/>
  </cols>
  <sheetData>
    <row r="2" spans="1:6" s="25" customFormat="1" ht="15.75" x14ac:dyDescent="0.25">
      <c r="A2" s="21"/>
      <c r="B2" s="22" t="s">
        <v>59</v>
      </c>
      <c r="C2" s="23"/>
      <c r="D2" s="24"/>
      <c r="E2" s="23"/>
      <c r="F2" s="27"/>
    </row>
    <row r="4" spans="1:6" s="20" customFormat="1" ht="15.75" x14ac:dyDescent="0.25">
      <c r="A4" s="15" t="s">
        <v>58</v>
      </c>
      <c r="B4" s="16" t="s">
        <v>0</v>
      </c>
      <c r="C4" s="17"/>
      <c r="D4" s="18"/>
      <c r="E4" s="19"/>
      <c r="F4" s="28"/>
    </row>
    <row r="5" spans="1:6" s="1" customFormat="1" x14ac:dyDescent="0.25">
      <c r="A5" s="4"/>
      <c r="B5" s="6"/>
      <c r="C5" s="8"/>
      <c r="D5" s="10"/>
      <c r="E5" s="8"/>
      <c r="F5" s="29"/>
    </row>
    <row r="6" spans="1:6" s="1" customFormat="1" x14ac:dyDescent="0.25">
      <c r="A6" s="4" t="s">
        <v>1</v>
      </c>
      <c r="B6" s="5" t="s">
        <v>57</v>
      </c>
      <c r="C6" s="8"/>
      <c r="D6" s="10"/>
      <c r="E6" s="8"/>
      <c r="F6" s="29"/>
    </row>
    <row r="7" spans="1:6" s="1" customFormat="1" x14ac:dyDescent="0.25">
      <c r="A7" s="4" t="s">
        <v>2</v>
      </c>
      <c r="B7" s="5" t="s">
        <v>3</v>
      </c>
      <c r="C7" s="8"/>
      <c r="D7" s="10"/>
      <c r="E7" s="8"/>
      <c r="F7" s="29"/>
    </row>
    <row r="8" spans="1:6" x14ac:dyDescent="0.25">
      <c r="A8" s="2" t="s">
        <v>4</v>
      </c>
      <c r="B8" s="3" t="s">
        <v>5</v>
      </c>
      <c r="C8" s="7">
        <v>1</v>
      </c>
      <c r="D8" s="9" t="s">
        <v>6</v>
      </c>
      <c r="F8" s="26">
        <f>C8*E8</f>
        <v>0</v>
      </c>
    </row>
    <row r="9" spans="1:6" ht="25.5" x14ac:dyDescent="0.25">
      <c r="A9" s="2" t="s">
        <v>7</v>
      </c>
      <c r="B9" s="3" t="s">
        <v>8</v>
      </c>
      <c r="C9" s="7">
        <v>3</v>
      </c>
      <c r="D9" s="9" t="s">
        <v>9</v>
      </c>
      <c r="F9" s="26">
        <f t="shared" ref="F9:F11" si="0">C9*E9</f>
        <v>0</v>
      </c>
    </row>
    <row r="10" spans="1:6" ht="63.75" x14ac:dyDescent="0.25">
      <c r="A10" s="2" t="s">
        <v>10</v>
      </c>
      <c r="B10" s="3" t="s">
        <v>11</v>
      </c>
      <c r="C10" s="7">
        <v>20</v>
      </c>
      <c r="D10" s="9" t="s">
        <v>12</v>
      </c>
      <c r="F10" s="26">
        <f t="shared" si="0"/>
        <v>0</v>
      </c>
    </row>
    <row r="11" spans="1:6" ht="25.5" x14ac:dyDescent="0.25">
      <c r="A11" s="2" t="s">
        <v>13</v>
      </c>
      <c r="B11" s="3" t="s">
        <v>14</v>
      </c>
      <c r="C11" s="7">
        <v>1</v>
      </c>
      <c r="D11" s="9" t="s">
        <v>9</v>
      </c>
      <c r="F11" s="26">
        <f t="shared" si="0"/>
        <v>0</v>
      </c>
    </row>
    <row r="12" spans="1:6" s="1" customFormat="1" x14ac:dyDescent="0.25">
      <c r="A12" s="11"/>
      <c r="B12" s="12" t="s">
        <v>54</v>
      </c>
      <c r="C12" s="13"/>
      <c r="D12" s="14"/>
      <c r="E12" s="13"/>
      <c r="F12" s="30">
        <f>SUM(F8:F11)</f>
        <v>0</v>
      </c>
    </row>
    <row r="14" spans="1:6" s="1" customFormat="1" x14ac:dyDescent="0.25">
      <c r="A14" s="4" t="s">
        <v>15</v>
      </c>
      <c r="B14" s="5" t="s">
        <v>16</v>
      </c>
      <c r="C14" s="8"/>
      <c r="D14" s="10"/>
      <c r="E14" s="8"/>
      <c r="F14" s="29"/>
    </row>
    <row r="15" spans="1:6" ht="38.25" x14ac:dyDescent="0.25">
      <c r="B15" s="3" t="s">
        <v>17</v>
      </c>
    </row>
    <row r="16" spans="1:6" ht="51" x14ac:dyDescent="0.25">
      <c r="A16" s="2" t="s">
        <v>18</v>
      </c>
      <c r="B16" s="3" t="s">
        <v>19</v>
      </c>
      <c r="C16" s="7">
        <v>3</v>
      </c>
      <c r="D16" s="9" t="s">
        <v>9</v>
      </c>
      <c r="F16" s="26">
        <f t="shared" ref="F16:F36" si="1">C16*E16</f>
        <v>0</v>
      </c>
    </row>
    <row r="17" spans="1:6" ht="51" x14ac:dyDescent="0.25">
      <c r="A17" s="2" t="s">
        <v>20</v>
      </c>
      <c r="B17" s="3" t="s">
        <v>21</v>
      </c>
      <c r="C17" s="7">
        <v>1</v>
      </c>
      <c r="D17" s="9" t="s">
        <v>9</v>
      </c>
      <c r="F17" s="26">
        <f t="shared" si="1"/>
        <v>0</v>
      </c>
    </row>
    <row r="18" spans="1:6" ht="63.75" x14ac:dyDescent="0.25">
      <c r="A18" s="2" t="s">
        <v>22</v>
      </c>
      <c r="B18" s="3" t="s">
        <v>23</v>
      </c>
      <c r="C18" s="7">
        <v>1</v>
      </c>
      <c r="D18" s="9" t="s">
        <v>24</v>
      </c>
      <c r="F18" s="26">
        <f t="shared" si="1"/>
        <v>0</v>
      </c>
    </row>
    <row r="19" spans="1:6" ht="25.5" x14ac:dyDescent="0.25">
      <c r="A19" s="2" t="s">
        <v>25</v>
      </c>
      <c r="B19" s="3" t="s">
        <v>26</v>
      </c>
      <c r="C19" s="7">
        <v>2</v>
      </c>
      <c r="D19" s="9" t="s">
        <v>9</v>
      </c>
      <c r="F19" s="26">
        <f t="shared" si="1"/>
        <v>0</v>
      </c>
    </row>
    <row r="20" spans="1:6" ht="114.75" x14ac:dyDescent="0.25">
      <c r="B20" s="3" t="s">
        <v>27</v>
      </c>
      <c r="F20" s="26">
        <f t="shared" si="1"/>
        <v>0</v>
      </c>
    </row>
    <row r="21" spans="1:6" x14ac:dyDescent="0.25">
      <c r="A21" s="2" t="s">
        <v>28</v>
      </c>
      <c r="B21" s="3" t="s">
        <v>29</v>
      </c>
      <c r="C21" s="7">
        <v>4</v>
      </c>
      <c r="D21" s="9" t="s">
        <v>9</v>
      </c>
      <c r="F21" s="26">
        <f t="shared" si="1"/>
        <v>0</v>
      </c>
    </row>
    <row r="22" spans="1:6" ht="51" x14ac:dyDescent="0.25">
      <c r="A22" s="2" t="s">
        <v>30</v>
      </c>
      <c r="B22" s="3" t="s">
        <v>31</v>
      </c>
      <c r="C22" s="7">
        <v>2</v>
      </c>
      <c r="D22" s="9" t="s">
        <v>24</v>
      </c>
      <c r="F22" s="26">
        <f t="shared" si="1"/>
        <v>0</v>
      </c>
    </row>
    <row r="23" spans="1:6" ht="140.25" x14ac:dyDescent="0.25">
      <c r="B23" s="3" t="s">
        <v>32</v>
      </c>
      <c r="F23" s="26">
        <f t="shared" si="1"/>
        <v>0</v>
      </c>
    </row>
    <row r="24" spans="1:6" x14ac:dyDescent="0.25">
      <c r="A24" s="2" t="s">
        <v>33</v>
      </c>
      <c r="B24" s="3" t="s">
        <v>34</v>
      </c>
      <c r="C24" s="7">
        <v>4</v>
      </c>
      <c r="D24" s="9" t="s">
        <v>9</v>
      </c>
      <c r="F24" s="26">
        <f t="shared" si="1"/>
        <v>0</v>
      </c>
    </row>
    <row r="25" spans="1:6" ht="153" x14ac:dyDescent="0.25">
      <c r="B25" s="3" t="s">
        <v>35</v>
      </c>
      <c r="F25" s="26">
        <f t="shared" si="1"/>
        <v>0</v>
      </c>
    </row>
    <row r="26" spans="1:6" ht="165.75" x14ac:dyDescent="0.25">
      <c r="A26" s="2" t="s">
        <v>36</v>
      </c>
      <c r="B26" s="3" t="s">
        <v>37</v>
      </c>
      <c r="C26" s="7">
        <v>1</v>
      </c>
      <c r="D26" s="9" t="s">
        <v>24</v>
      </c>
      <c r="F26" s="26">
        <f t="shared" si="1"/>
        <v>0</v>
      </c>
    </row>
    <row r="27" spans="1:6" ht="140.25" x14ac:dyDescent="0.25">
      <c r="B27" s="3" t="s">
        <v>32</v>
      </c>
      <c r="F27" s="26">
        <f t="shared" si="1"/>
        <v>0</v>
      </c>
    </row>
    <row r="28" spans="1:6" x14ac:dyDescent="0.25">
      <c r="A28" s="2" t="s">
        <v>38</v>
      </c>
      <c r="B28" s="3" t="s">
        <v>39</v>
      </c>
      <c r="C28" s="7">
        <v>2</v>
      </c>
      <c r="D28" s="9" t="s">
        <v>9</v>
      </c>
      <c r="F28" s="26">
        <f t="shared" si="1"/>
        <v>0</v>
      </c>
    </row>
    <row r="29" spans="1:6" ht="191.25" x14ac:dyDescent="0.25">
      <c r="B29" s="3" t="s">
        <v>40</v>
      </c>
      <c r="F29" s="26">
        <f t="shared" si="1"/>
        <v>0</v>
      </c>
    </row>
    <row r="30" spans="1:6" x14ac:dyDescent="0.25">
      <c r="A30" s="2" t="s">
        <v>41</v>
      </c>
      <c r="B30" s="3" t="s">
        <v>42</v>
      </c>
      <c r="C30" s="7">
        <v>15</v>
      </c>
      <c r="D30" s="9" t="s">
        <v>12</v>
      </c>
      <c r="F30" s="26">
        <f t="shared" si="1"/>
        <v>0</v>
      </c>
    </row>
    <row r="31" spans="1:6" ht="140.25" x14ac:dyDescent="0.25">
      <c r="B31" s="3" t="s">
        <v>43</v>
      </c>
      <c r="F31" s="26">
        <f t="shared" si="1"/>
        <v>0</v>
      </c>
    </row>
    <row r="32" spans="1:6" x14ac:dyDescent="0.25">
      <c r="A32" s="2" t="s">
        <v>44</v>
      </c>
      <c r="B32" s="3" t="s">
        <v>45</v>
      </c>
      <c r="C32" s="7">
        <v>15</v>
      </c>
      <c r="D32" s="9" t="s">
        <v>12</v>
      </c>
      <c r="F32" s="26">
        <f t="shared" si="1"/>
        <v>0</v>
      </c>
    </row>
    <row r="33" spans="1:6" ht="51" x14ac:dyDescent="0.25">
      <c r="A33" s="2" t="s">
        <v>46</v>
      </c>
      <c r="B33" s="3" t="s">
        <v>47</v>
      </c>
      <c r="C33" s="7">
        <v>1</v>
      </c>
      <c r="D33" s="9" t="s">
        <v>24</v>
      </c>
      <c r="F33" s="26">
        <f t="shared" si="1"/>
        <v>0</v>
      </c>
    </row>
    <row r="34" spans="1:6" ht="102" x14ac:dyDescent="0.25">
      <c r="A34" s="2" t="s">
        <v>48</v>
      </c>
      <c r="B34" s="3" t="s">
        <v>49</v>
      </c>
      <c r="C34" s="7">
        <v>1</v>
      </c>
      <c r="D34" s="9" t="s">
        <v>24</v>
      </c>
      <c r="F34" s="26">
        <f t="shared" si="1"/>
        <v>0</v>
      </c>
    </row>
    <row r="35" spans="1:6" ht="38.25" x14ac:dyDescent="0.25">
      <c r="A35" s="2" t="s">
        <v>50</v>
      </c>
      <c r="B35" s="3" t="s">
        <v>51</v>
      </c>
      <c r="C35" s="7">
        <v>1</v>
      </c>
      <c r="D35" s="9" t="s">
        <v>24</v>
      </c>
      <c r="F35" s="26">
        <f t="shared" si="1"/>
        <v>0</v>
      </c>
    </row>
    <row r="36" spans="1:6" ht="25.5" x14ac:dyDescent="0.25">
      <c r="A36" s="2" t="s">
        <v>52</v>
      </c>
      <c r="B36" s="3" t="s">
        <v>53</v>
      </c>
      <c r="C36" s="7">
        <v>1</v>
      </c>
      <c r="D36" s="9" t="s">
        <v>24</v>
      </c>
      <c r="F36" s="26">
        <f t="shared" si="1"/>
        <v>0</v>
      </c>
    </row>
    <row r="37" spans="1:6" s="1" customFormat="1" x14ac:dyDescent="0.25">
      <c r="A37" s="11"/>
      <c r="B37" s="12" t="s">
        <v>55</v>
      </c>
      <c r="C37" s="13"/>
      <c r="D37" s="14"/>
      <c r="E37" s="13"/>
      <c r="F37" s="30">
        <f>SUM(F15:F36)</f>
        <v>0</v>
      </c>
    </row>
    <row r="39" spans="1:6" s="1" customFormat="1" x14ac:dyDescent="0.25">
      <c r="A39" s="4"/>
      <c r="B39" s="6" t="s">
        <v>56</v>
      </c>
      <c r="C39" s="8"/>
      <c r="D39" s="10"/>
      <c r="E39" s="8"/>
      <c r="F39" s="29">
        <f>F37+F12</f>
        <v>0</v>
      </c>
    </row>
  </sheetData>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UKC Maribor avla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Uporabnik</cp:lastModifiedBy>
  <dcterms:created xsi:type="dcterms:W3CDTF">2021-10-28T11:08:37Z</dcterms:created>
  <dcterms:modified xsi:type="dcterms:W3CDTF">2021-10-28T11:33:00Z</dcterms:modified>
</cp:coreProperties>
</file>